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HalfarP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SO 01" sheetId="3" r:id="rId3"/>
  </sheets>
  <definedNames/>
  <calcPr/>
  <webPublishing/>
</workbook>
</file>

<file path=xl/sharedStrings.xml><?xml version="1.0" encoding="utf-8"?>
<sst xmlns="http://schemas.openxmlformats.org/spreadsheetml/2006/main" count="190" uniqueCount="66">
  <si>
    <t>Aspe</t>
  </si>
  <si>
    <t>Rekapitulace ceny</t>
  </si>
  <si>
    <t>5813530078-zm00</t>
  </si>
  <si>
    <t>Zřízení dobíjecích stanic BEMU</t>
  </si>
  <si>
    <t>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</si>
  <si>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</si>
  <si>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</si>
  <si>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</si>
  <si>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</si>
  <si>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</si>
  <si>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</si>
  <si>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</si>
  <si>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</si>
  <si>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</si>
  <si>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 xml:space="preserve">  PS 01</t>
  </si>
  <si>
    <t>Zprovoznění trakčních dobíjecích stanic a ověření funkčnosti nabíjecích trolejí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</si>
  <si>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</si>
  <si>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</si>
  <si>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</si>
  <si>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</si>
  <si>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</si>
  <si>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</si>
  <si>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</si>
  <si>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</si>
  <si>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</si>
  <si>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</si>
  <si>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</si>
  <si>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</si>
  <si>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</si>
  <si>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</si>
  <si>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</si>
  <si>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</si>
  <si>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</si>
  <si>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</si>
  <si>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</si>
  <si>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</si>
  <si>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</si>
  <si>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</si>
  <si>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</si>
  <si>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</si>
  <si>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</si>
  <si>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</si>
  <si>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</si>
  <si>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</si>
  <si>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</si>
  <si>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</si>
  <si>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0</t>
  </si>
  <si>
    <t>Všeobecné konstrukce a práce</t>
  </si>
  <si>
    <t>P</t>
  </si>
  <si>
    <t>01</t>
  </si>
  <si>
    <t>Zprovoznění trakční dobíjecí stanice a ověření funkčnosti nabíjecí troleje v žst. Štramberk</t>
  </si>
  <si>
    <t>KUS</t>
  </si>
  <si>
    <t>[bez vazby na CS]</t>
  </si>
  <si>
    <t>PP</t>
  </si>
  <si>
    <t>VV</t>
  </si>
  <si>
    <t>TS</t>
  </si>
  <si>
    <t>02</t>
  </si>
  <si>
    <t>Zprovoznění trakční dobíjecí stanice a ověření funkčnosti nabíjecí troleje v žst. Krnov</t>
  </si>
  <si>
    <t>03</t>
  </si>
  <si>
    <t>Zprovoznění trakční dobíjecí stanice a ověření funkčnosti nabíjecí troleje v žst. Budišov nad Budišovkou</t>
  </si>
  <si>
    <t xml:space="preserve">  SO 01</t>
  </si>
  <si>
    <t>Dodání kontejnerových technologií</t>
  </si>
  <si>
    <t>SO 01</t>
  </si>
  <si>
    <t>Dodání kontejnerové technologie do žst. Štramberk</t>
  </si>
  <si>
    <t>Dodání kontejnerové technologie do žst. Krnov</t>
  </si>
  <si>
    <t>Dodání kontejnerové technologie do žst. Budišov nad Budišovkou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</si>
</sst>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</f>
      </c>
    </row>
    <row r="7" spans="2:3" ht="12.75" customHeight="1">
      <c r="B7" s="8" t="s">
        <v>7</v>
      </c>
      <c s="10">
        <f>0+E10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4</v>
      </c>
      <c s="12" t="s">
        <v>3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14</v>
      </c>
      <c s="12" t="s">
        <v>15</v>
      </c>
      <c s="14">
        <f>'PS 01'!K8+'PS 01'!M8</f>
      </c>
      <c s="14">
        <f>C11*0.21</f>
      </c>
      <c s="14">
        <f>C11+D11</f>
      </c>
      <c s="13">
        <f>'PS 01'!T7</f>
      </c>
    </row>
    <row r="12" spans="1:6" ht="12.75">
      <c r="A12" s="11" t="s">
        <v>60</v>
      </c>
      <c s="12" t="s">
        <v>61</v>
      </c>
      <c s="14">
        <f>'SO 01'!K8+'SO 01'!M8</f>
      </c>
      <c s="14">
        <f>C12*0.21</f>
      </c>
      <c s="14">
        <f>C12+D12</f>
      </c>
      <c s="13">
        <f>'SO 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16</v>
      </c>
      <c s="2"/>
      <c r="D1" s="2"/>
      <c s="3" t="s">
        <v>19</v>
      </c>
      <c s="2"/>
      <c s="2"/>
      <c s="2"/>
      <c s="2"/>
      <c s="2"/>
      <c s="2"/>
      <c s="2"/>
      <c s="2"/>
      <c s="2"/>
      <c r="P1" t="s">
        <v>24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17</v>
      </c>
      <c s="21" t="s">
        <v>20</v>
      </c>
      <c s="27" t="s">
        <v>2</v>
      </c>
      <c r="E3" s="22" t="s">
        <v>3</v>
      </c>
      <c r="L3" s="17" t="s">
        <v>4</v>
      </c>
      <c s="41">
        <f>Rekapitulace!C10</f>
      </c>
      <c s="20" t="s">
        <v>0</v>
      </c>
      <c t="s">
        <v>21</v>
      </c>
      <c t="s">
        <v>26</v>
      </c>
    </row>
    <row r="4" spans="1:16" ht="32" customHeight="1">
      <c r="A4" s="24" t="s">
        <v>18</v>
      </c>
      <c s="25" t="s">
        <v>27</v>
      </c>
      <c s="27" t="s">
        <v>4</v>
      </c>
      <c r="E4" s="26" t="s">
        <v>3</v>
      </c>
      <c r="O4" t="s">
        <v>22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23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COUNTIFS(L8:L18,"=0",A8:A18,"P")+COUNTIFS(L8:L18,"",A8:A18,"P")+SUM(Q8:Q18)</f>
      </c>
    </row>
    <row r="8" spans="1:13" ht="25.5">
      <c r="A8" t="s">
        <v>43</v>
      </c>
      <c r="C8" s="28" t="s">
        <v>44</v>
      </c>
      <c r="E8" s="30" t="s">
        <v>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</v>
      </c>
      <c s="34" t="s">
        <v>49</v>
      </c>
      <c s="35" t="s">
        <v>5</v>
      </c>
      <c s="6" t="s">
        <v>50</v>
      </c>
      <c s="36" t="s">
        <v>51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(M10*0)/100</f>
      </c>
      <c t="s">
        <v>46</v>
      </c>
    </row>
    <row r="11" spans="1:5" ht="12.75">
      <c r="A11" s="35" t="s">
        <v>53</v>
      </c>
      <c r="E11" s="39" t="s">
        <v>5</v>
      </c>
    </row>
    <row r="12" spans="1:5" ht="12.75">
      <c r="A12" s="35" t="s">
        <v>54</v>
      </c>
      <c r="E12" s="40" t="s">
        <v>5</v>
      </c>
    </row>
    <row r="13" spans="1:5" ht="12.75">
      <c r="A13" t="s">
        <v>55</v>
      </c>
      <c r="E13" s="39" t="s">
        <v>5</v>
      </c>
    </row>
    <row r="14" spans="1:16" ht="12.75">
      <c r="A14" t="s">
        <v>48</v>
      </c>
      <c s="34" t="s">
        <v>26</v>
      </c>
      <c s="34" t="s">
        <v>56</v>
      </c>
      <c s="35" t="s">
        <v>5</v>
      </c>
      <c s="6" t="s">
        <v>57</v>
      </c>
      <c s="36" t="s">
        <v>51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(M14*0)/100</f>
      </c>
      <c t="s">
        <v>46</v>
      </c>
    </row>
    <row r="15" spans="1:5" ht="12.75">
      <c r="A15" s="35" t="s">
        <v>53</v>
      </c>
      <c r="E15" s="39" t="s">
        <v>5</v>
      </c>
    </row>
    <row r="16" spans="1:5" ht="12.75">
      <c r="A16" s="35" t="s">
        <v>54</v>
      </c>
      <c r="E16" s="40" t="s">
        <v>5</v>
      </c>
    </row>
    <row r="17" spans="1:5" ht="12.75">
      <c r="A17" t="s">
        <v>55</v>
      </c>
      <c r="E17" s="39" t="s">
        <v>5</v>
      </c>
    </row>
    <row r="18" spans="1:16" ht="25.5">
      <c r="A18" t="s">
        <v>48</v>
      </c>
      <c s="34" t="s">
        <v>24</v>
      </c>
      <c s="34" t="s">
        <v>58</v>
      </c>
      <c s="35" t="s">
        <v>5</v>
      </c>
      <c s="6" t="s">
        <v>59</v>
      </c>
      <c s="36" t="s">
        <v>51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(M18*0)/100</f>
      </c>
      <c t="s">
        <v>46</v>
      </c>
    </row>
    <row r="19" spans="1:5" ht="12.75">
      <c r="A19" s="35" t="s">
        <v>53</v>
      </c>
      <c r="E19" s="39" t="s">
        <v>5</v>
      </c>
    </row>
    <row r="20" spans="1:5" ht="12.75">
      <c r="A20" s="35" t="s">
        <v>54</v>
      </c>
      <c r="E20" s="40" t="s">
        <v>5</v>
      </c>
    </row>
    <row r="21" spans="1:5" ht="12.75">
      <c r="A21" t="s">
        <v>55</v>
      </c>
      <c r="E2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16</v>
      </c>
      <c s="2"/>
      <c r="D1" s="2"/>
      <c s="3" t="s">
        <v>19</v>
      </c>
      <c s="2"/>
      <c s="2"/>
      <c s="2"/>
      <c s="2"/>
      <c s="2"/>
      <c s="2"/>
      <c s="2"/>
      <c s="2"/>
      <c s="2"/>
      <c r="P1" t="s">
        <v>24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17</v>
      </c>
      <c s="21" t="s">
        <v>20</v>
      </c>
      <c s="27" t="s">
        <v>2</v>
      </c>
      <c r="E3" s="22" t="s">
        <v>3</v>
      </c>
      <c r="L3" s="17" t="s">
        <v>4</v>
      </c>
      <c s="41">
        <f>Rekapitulace!C10</f>
      </c>
      <c s="20" t="s">
        <v>0</v>
      </c>
      <c t="s">
        <v>21</v>
      </c>
      <c t="s">
        <v>26</v>
      </c>
    </row>
    <row r="4" spans="1:16" ht="32" customHeight="1">
      <c r="A4" s="24" t="s">
        <v>18</v>
      </c>
      <c s="25" t="s">
        <v>27</v>
      </c>
      <c s="27" t="s">
        <v>4</v>
      </c>
      <c r="E4" s="26" t="s">
        <v>3</v>
      </c>
      <c r="O4" t="s">
        <v>22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23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COUNTIFS(L8:L18,"=0",A8:A18,"P")+COUNTIFS(L8:L18,"",A8:A18,"P")+SUM(Q8:Q18)</f>
      </c>
    </row>
    <row r="8" spans="1:13" ht="12.75">
      <c r="A8" t="s">
        <v>43</v>
      </c>
      <c r="C8" s="28" t="s">
        <v>62</v>
      </c>
      <c r="E8" s="30" t="s">
        <v>61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</v>
      </c>
      <c s="34" t="s">
        <v>49</v>
      </c>
      <c s="35" t="s">
        <v>5</v>
      </c>
      <c s="6" t="s">
        <v>63</v>
      </c>
      <c s="36" t="s">
        <v>51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(M10*0)/100</f>
      </c>
      <c t="s">
        <v>46</v>
      </c>
    </row>
    <row r="11" spans="1:5" ht="12.75">
      <c r="A11" s="35" t="s">
        <v>53</v>
      </c>
      <c r="E11" s="39" t="s">
        <v>5</v>
      </c>
    </row>
    <row r="12" spans="1:5" ht="12.75">
      <c r="A12" s="35" t="s">
        <v>54</v>
      </c>
      <c r="E12" s="40" t="s">
        <v>5</v>
      </c>
    </row>
    <row r="13" spans="1:5" ht="12.75">
      <c r="A13" t="s">
        <v>55</v>
      </c>
      <c r="E13" s="39" t="s">
        <v>5</v>
      </c>
    </row>
    <row r="14" spans="1:16" ht="12.75">
      <c r="A14" t="s">
        <v>48</v>
      </c>
      <c s="34" t="s">
        <v>26</v>
      </c>
      <c s="34" t="s">
        <v>56</v>
      </c>
      <c s="35" t="s">
        <v>5</v>
      </c>
      <c s="6" t="s">
        <v>64</v>
      </c>
      <c s="36" t="s">
        <v>51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(M14*0)/100</f>
      </c>
      <c t="s">
        <v>46</v>
      </c>
    </row>
    <row r="15" spans="1:5" ht="12.75">
      <c r="A15" s="35" t="s">
        <v>53</v>
      </c>
      <c r="E15" s="39" t="s">
        <v>5</v>
      </c>
    </row>
    <row r="16" spans="1:5" ht="12.75">
      <c r="A16" s="35" t="s">
        <v>54</v>
      </c>
      <c r="E16" s="40" t="s">
        <v>5</v>
      </c>
    </row>
    <row r="17" spans="1:5" ht="12.75">
      <c r="A17" t="s">
        <v>55</v>
      </c>
      <c r="E17" s="39" t="s">
        <v>5</v>
      </c>
    </row>
    <row r="18" spans="1:16" ht="12.75">
      <c r="A18" t="s">
        <v>48</v>
      </c>
      <c s="34" t="s">
        <v>24</v>
      </c>
      <c s="34" t="s">
        <v>58</v>
      </c>
      <c s="35" t="s">
        <v>5</v>
      </c>
      <c s="6" t="s">
        <v>65</v>
      </c>
      <c s="36" t="s">
        <v>51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(M18*0)/100</f>
      </c>
      <c t="s">
        <v>46</v>
      </c>
    </row>
    <row r="19" spans="1:5" ht="12.75">
      <c r="A19" s="35" t="s">
        <v>53</v>
      </c>
      <c r="E19" s="39" t="s">
        <v>5</v>
      </c>
    </row>
    <row r="20" spans="1:5" ht="12.75">
      <c r="A20" s="35" t="s">
        <v>54</v>
      </c>
      <c r="E20" s="40" t="s">
        <v>5</v>
      </c>
    </row>
    <row r="21" spans="1:5" ht="12.75">
      <c r="A21" t="s">
        <v>55</v>
      </c>
      <c r="E2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